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CEFBF70C-691A-4D25-B17A-2B3868FEB8B5}"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<sst xmlns="http://schemas.openxmlformats.org/spreadsheetml/2006/main" count="1743" uniqueCount="1174">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</sst>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G10" sqref="G10:J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940</v>
      </c>
      <c r="B10" s="149"/>
      <c r="C10" s="149"/>
      <c r="D10" s="145" t="str">
        <f>VLOOKUP(A10,listado,2,0)</f>
        <v>Técnico/a 3</v>
      </c>
      <c r="E10" s="145"/>
      <c r="F10" s="145"/>
      <c r="G10" s="182" t="str">
        <f>VLOOKUP(A10,listado,3,0)</f>
        <v>Técnico/a en validación operativa ATM</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Conocimientos de gestión de operaciones aéreas en aeropuerto lado aire y/o espacio aéreo de ruta y TMA.</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 año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1 año de experiencia global  en el sector de la Ingeniería/ Consultoría del Transporte.</v>
      </c>
      <c r="C20" s="115"/>
      <c r="D20" s="115"/>
      <c r="E20" s="115"/>
      <c r="F20" s="115"/>
      <c r="G20" s="115"/>
      <c r="H20" s="115"/>
      <c r="I20" s="62"/>
      <c r="J20" s="95"/>
      <c r="K20" s="95"/>
      <c r="L20" s="96"/>
    </row>
    <row r="21" spans="1:12" s="2" customFormat="1" ht="60" customHeight="1" thickBot="1">
      <c r="A21" s="49" t="s">
        <v>39</v>
      </c>
      <c r="B21" s="112" t="str">
        <f>VLOOKUP(A10,listado,8,0)</f>
        <v>Al menos 1 año en las funciones del apartado 1.14</v>
      </c>
      <c r="C21" s="112"/>
      <c r="D21" s="112"/>
      <c r="E21" s="112"/>
      <c r="F21" s="112"/>
      <c r="G21" s="112"/>
      <c r="H21" s="112"/>
      <c r="I21" s="62"/>
      <c r="J21" s="95"/>
      <c r="K21" s="95"/>
      <c r="L21" s="96"/>
    </row>
    <row r="22" spans="1:12" s="2" customFormat="1" ht="60" customHeight="1" thickBot="1">
      <c r="A22" s="49" t="s">
        <v>40</v>
      </c>
      <c r="B22" s="112">
        <f>VLOOKUP(A10,listado,9,0)</f>
        <v>0</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Experiencia en manejo de herramientas de simulación</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I5/ocYn06dYwxkjixxHkV3Cbc13MMDm7fYNH+mLEORaRIqWAiWVHw0DSldvqOeKaGYTuQNb9mhZk1zDTFtMiKQ==" saltValue="gYER+h9yx+TaPoUiEKMFDg=="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2024-04-26T11:24:13Z</dcterms:modified>
</cp:coreProperties>
</file>